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sięgowość\Desktop\Materiały na Komisję 19.02.2020\"/>
    </mc:Choice>
  </mc:AlternateContent>
  <bookViews>
    <workbookView xWindow="0" yWindow="0" windowWidth="28800" windowHeight="121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5" i="1" s="1"/>
  <c r="C35" i="1" l="1"/>
  <c r="B31" i="1"/>
  <c r="B26" i="1" s="1"/>
  <c r="C21" i="1"/>
  <c r="C16" i="1" s="1"/>
  <c r="B21" i="1"/>
  <c r="B16" i="1"/>
  <c r="B11" i="1"/>
  <c r="B5" i="1"/>
  <c r="C31" i="1" l="1"/>
  <c r="B4" i="1"/>
  <c r="C26" i="1"/>
  <c r="C4" i="1" s="1"/>
  <c r="C37" i="1" s="1"/>
</calcChain>
</file>

<file path=xl/sharedStrings.xml><?xml version="1.0" encoding="utf-8"?>
<sst xmlns="http://schemas.openxmlformats.org/spreadsheetml/2006/main" count="38" uniqueCount="32">
  <si>
    <t>I.   PRZYCHODY – Ministerstwo Zdrowia</t>
  </si>
  <si>
    <t>II. KOSZTY –  zad. przej. od adm. państw.</t>
  </si>
  <si>
    <t>Okręgowy Rzecznik Odpowiedzialności Zawodowej</t>
  </si>
  <si>
    <t>1.   materiały</t>
  </si>
  <si>
    <t>2.   usługi obce</t>
  </si>
  <si>
    <t>3.   opłaty za ksero dokumentacji med.</t>
  </si>
  <si>
    <t>4.   wynagrodzenia</t>
  </si>
  <si>
    <t>4a.  narzuty ZUS</t>
  </si>
  <si>
    <t>5.   pozostałe koszty</t>
  </si>
  <si>
    <t>5.3  koszty lokalowe</t>
  </si>
  <si>
    <t>5.4  inne*</t>
  </si>
  <si>
    <t>Okręgowy Sąd Lekarski</t>
  </si>
  <si>
    <t>1.    materiały</t>
  </si>
  <si>
    <t>2.    usługi obce</t>
  </si>
  <si>
    <t>3.    wynagrodzenia</t>
  </si>
  <si>
    <t>4.    narzuty ZUS</t>
  </si>
  <si>
    <t>5.    pozostałe koszty</t>
  </si>
  <si>
    <t>5.4   inne*</t>
  </si>
  <si>
    <t>Okręgowy Rejestr Lekarzy</t>
  </si>
  <si>
    <t>5.1  delegacje</t>
  </si>
  <si>
    <t>5.2. koszty lokalowe</t>
  </si>
  <si>
    <t>5.3  * komisja organizacyjna</t>
  </si>
  <si>
    <t xml:space="preserve">          </t>
  </si>
  <si>
    <t>Komisja Orzekająca</t>
  </si>
  <si>
    <t>III. Różnica: dotacja minus  koszty</t>
  </si>
  <si>
    <t xml:space="preserve">        Plan  2019</t>
  </si>
  <si>
    <t>Wykonanie preliminarza na 31.12.2019 rok                                                             Zadania przejęte od administracji państwowej</t>
  </si>
  <si>
    <t>Wykonanie na 31.12.2019</t>
  </si>
  <si>
    <t>5.1 delegacje</t>
  </si>
  <si>
    <t>5.2  biegli - ekspertyzy</t>
  </si>
  <si>
    <t>5.1. delegacje</t>
  </si>
  <si>
    <t xml:space="preserve">5.2. biegli – ekspertyzy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</si>
</sst>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/>
    </xf>
    <xf numFmtId="0" fontId="5" fillId="0" borderId="0" xfId="0" applyFont="1"/>
    <xf numFmtId="0" fontId="3" fillId="0" borderId="4" xfId="0" applyFont="1" applyBorder="1" applyAlignment="1">
      <alignment vertical="top" wrapText="1"/>
    </xf>
    <xf numFmtId="3" fontId="3" fillId="0" borderId="5" xfId="0" applyNumberFormat="1" applyFont="1" applyBorder="1" applyAlignment="1">
      <alignment vertical="top" wrapText="1"/>
    </xf>
    <xf numFmtId="3" fontId="3" fillId="0" borderId="3" xfId="0" applyNumberFormat="1" applyFont="1" applyBorder="1" applyAlignment="1">
      <alignment vertical="top"/>
    </xf>
    <xf numFmtId="0" fontId="3" fillId="2" borderId="4" xfId="0" applyFont="1" applyFill="1" applyBorder="1" applyAlignment="1">
      <alignment vertical="top" wrapText="1"/>
    </xf>
    <xf numFmtId="3" fontId="3" fillId="2" borderId="5" xfId="0" applyNumberFormat="1" applyFont="1" applyFill="1" applyBorder="1" applyAlignment="1">
      <alignment vertical="top" wrapText="1"/>
    </xf>
    <xf numFmtId="3" fontId="3" fillId="2" borderId="3" xfId="0" applyNumberFormat="1" applyFont="1" applyFill="1" applyBorder="1" applyAlignment="1">
      <alignment vertical="top"/>
    </xf>
    <xf numFmtId="0" fontId="4" fillId="0" borderId="0" xfId="0" applyFont="1"/>
    <xf numFmtId="1" fontId="4" fillId="0" borderId="0" xfId="0" applyNumberFormat="1" applyFont="1"/>
    <xf numFmtId="0" fontId="2" fillId="0" borderId="4" xfId="0" applyFont="1" applyBorder="1" applyAlignment="1">
      <alignment vertical="top" wrapText="1"/>
    </xf>
    <xf numFmtId="3" fontId="2" fillId="0" borderId="5" xfId="0" applyNumberFormat="1" applyFont="1" applyBorder="1" applyAlignment="1">
      <alignment vertical="top" wrapText="1"/>
    </xf>
    <xf numFmtId="3" fontId="2" fillId="0" borderId="3" xfId="0" applyNumberFormat="1" applyFont="1" applyBorder="1"/>
    <xf numFmtId="1" fontId="5" fillId="0" borderId="0" xfId="0" applyNumberFormat="1" applyFont="1"/>
    <xf numFmtId="3" fontId="3" fillId="0" borderId="3" xfId="0" applyNumberFormat="1" applyFont="1" applyBorder="1"/>
    <xf numFmtId="3" fontId="5" fillId="0" borderId="0" xfId="0" applyNumberFormat="1" applyFont="1"/>
    <xf numFmtId="0" fontId="6" fillId="0" borderId="0" xfId="0" applyFont="1"/>
    <xf numFmtId="3" fontId="3" fillId="2" borderId="3" xfId="0" applyNumberFormat="1" applyFont="1" applyFill="1" applyBorder="1"/>
    <xf numFmtId="0" fontId="3" fillId="0" borderId="5" xfId="0" applyFont="1" applyBorder="1" applyAlignment="1">
      <alignment vertical="top" wrapText="1"/>
    </xf>
    <xf numFmtId="3" fontId="3" fillId="0" borderId="3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 vertical="top"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workbookViewId="0">
      <selection activeCell="F18" sqref="F18"/>
    </sheetView>
  </sheetViews>
  <sheetFormatPr defaultRowHeight="15" x14ac:dyDescent="0.25"/>
  <cols>
    <col min="1" max="1" width="38.5703125" style="5" customWidth="1"/>
    <col min="2" max="2" width="18.5703125" style="5" customWidth="1"/>
    <col min="3" max="3" width="29.28515625" style="5" customWidth="1"/>
    <col min="4" max="15" width="10.28515625" style="5" customWidth="1"/>
    <col min="16" max="256" width="9.140625" style="5"/>
    <col min="257" max="257" width="38.5703125" style="5" customWidth="1"/>
    <col min="258" max="258" width="18.5703125" style="5" customWidth="1"/>
    <col min="259" max="259" width="29.28515625" style="5" customWidth="1"/>
    <col min="260" max="271" width="10.28515625" style="5" customWidth="1"/>
    <col min="272" max="512" width="9.140625" style="5"/>
    <col min="513" max="513" width="38.5703125" style="5" customWidth="1"/>
    <col min="514" max="514" width="18.5703125" style="5" customWidth="1"/>
    <col min="515" max="515" width="29.28515625" style="5" customWidth="1"/>
    <col min="516" max="527" width="10.28515625" style="5" customWidth="1"/>
    <col min="528" max="768" width="9.140625" style="5"/>
    <col min="769" max="769" width="38.5703125" style="5" customWidth="1"/>
    <col min="770" max="770" width="18.5703125" style="5" customWidth="1"/>
    <col min="771" max="771" width="29.28515625" style="5" customWidth="1"/>
    <col min="772" max="783" width="10.28515625" style="5" customWidth="1"/>
    <col min="784" max="1024" width="9.140625" style="5"/>
    <col min="1025" max="1025" width="38.5703125" style="5" customWidth="1"/>
    <col min="1026" max="1026" width="18.5703125" style="5" customWidth="1"/>
    <col min="1027" max="1027" width="29.28515625" style="5" customWidth="1"/>
    <col min="1028" max="1039" width="10.28515625" style="5" customWidth="1"/>
    <col min="1040" max="1280" width="9.140625" style="5"/>
    <col min="1281" max="1281" width="38.5703125" style="5" customWidth="1"/>
    <col min="1282" max="1282" width="18.5703125" style="5" customWidth="1"/>
    <col min="1283" max="1283" width="29.28515625" style="5" customWidth="1"/>
    <col min="1284" max="1295" width="10.28515625" style="5" customWidth="1"/>
    <col min="1296" max="1536" width="9.140625" style="5"/>
    <col min="1537" max="1537" width="38.5703125" style="5" customWidth="1"/>
    <col min="1538" max="1538" width="18.5703125" style="5" customWidth="1"/>
    <col min="1539" max="1539" width="29.28515625" style="5" customWidth="1"/>
    <col min="1540" max="1551" width="10.28515625" style="5" customWidth="1"/>
    <col min="1552" max="1792" width="9.140625" style="5"/>
    <col min="1793" max="1793" width="38.5703125" style="5" customWidth="1"/>
    <col min="1794" max="1794" width="18.5703125" style="5" customWidth="1"/>
    <col min="1795" max="1795" width="29.28515625" style="5" customWidth="1"/>
    <col min="1796" max="1807" width="10.28515625" style="5" customWidth="1"/>
    <col min="1808" max="2048" width="9.140625" style="5"/>
    <col min="2049" max="2049" width="38.5703125" style="5" customWidth="1"/>
    <col min="2050" max="2050" width="18.5703125" style="5" customWidth="1"/>
    <col min="2051" max="2051" width="29.28515625" style="5" customWidth="1"/>
    <col min="2052" max="2063" width="10.28515625" style="5" customWidth="1"/>
    <col min="2064" max="2304" width="9.140625" style="5"/>
    <col min="2305" max="2305" width="38.5703125" style="5" customWidth="1"/>
    <col min="2306" max="2306" width="18.5703125" style="5" customWidth="1"/>
    <col min="2307" max="2307" width="29.28515625" style="5" customWidth="1"/>
    <col min="2308" max="2319" width="10.28515625" style="5" customWidth="1"/>
    <col min="2320" max="2560" width="9.140625" style="5"/>
    <col min="2561" max="2561" width="38.5703125" style="5" customWidth="1"/>
    <col min="2562" max="2562" width="18.5703125" style="5" customWidth="1"/>
    <col min="2563" max="2563" width="29.28515625" style="5" customWidth="1"/>
    <col min="2564" max="2575" width="10.28515625" style="5" customWidth="1"/>
    <col min="2576" max="2816" width="9.140625" style="5"/>
    <col min="2817" max="2817" width="38.5703125" style="5" customWidth="1"/>
    <col min="2818" max="2818" width="18.5703125" style="5" customWidth="1"/>
    <col min="2819" max="2819" width="29.28515625" style="5" customWidth="1"/>
    <col min="2820" max="2831" width="10.28515625" style="5" customWidth="1"/>
    <col min="2832" max="3072" width="9.140625" style="5"/>
    <col min="3073" max="3073" width="38.5703125" style="5" customWidth="1"/>
    <col min="3074" max="3074" width="18.5703125" style="5" customWidth="1"/>
    <col min="3075" max="3075" width="29.28515625" style="5" customWidth="1"/>
    <col min="3076" max="3087" width="10.28515625" style="5" customWidth="1"/>
    <col min="3088" max="3328" width="9.140625" style="5"/>
    <col min="3329" max="3329" width="38.5703125" style="5" customWidth="1"/>
    <col min="3330" max="3330" width="18.5703125" style="5" customWidth="1"/>
    <col min="3331" max="3331" width="29.28515625" style="5" customWidth="1"/>
    <col min="3332" max="3343" width="10.28515625" style="5" customWidth="1"/>
    <col min="3344" max="3584" width="9.140625" style="5"/>
    <col min="3585" max="3585" width="38.5703125" style="5" customWidth="1"/>
    <col min="3586" max="3586" width="18.5703125" style="5" customWidth="1"/>
    <col min="3587" max="3587" width="29.28515625" style="5" customWidth="1"/>
    <col min="3588" max="3599" width="10.28515625" style="5" customWidth="1"/>
    <col min="3600" max="3840" width="9.140625" style="5"/>
    <col min="3841" max="3841" width="38.5703125" style="5" customWidth="1"/>
    <col min="3842" max="3842" width="18.5703125" style="5" customWidth="1"/>
    <col min="3843" max="3843" width="29.28515625" style="5" customWidth="1"/>
    <col min="3844" max="3855" width="10.28515625" style="5" customWidth="1"/>
    <col min="3856" max="4096" width="9.140625" style="5"/>
    <col min="4097" max="4097" width="38.5703125" style="5" customWidth="1"/>
    <col min="4098" max="4098" width="18.5703125" style="5" customWidth="1"/>
    <col min="4099" max="4099" width="29.28515625" style="5" customWidth="1"/>
    <col min="4100" max="4111" width="10.28515625" style="5" customWidth="1"/>
    <col min="4112" max="4352" width="9.140625" style="5"/>
    <col min="4353" max="4353" width="38.5703125" style="5" customWidth="1"/>
    <col min="4354" max="4354" width="18.5703125" style="5" customWidth="1"/>
    <col min="4355" max="4355" width="29.28515625" style="5" customWidth="1"/>
    <col min="4356" max="4367" width="10.28515625" style="5" customWidth="1"/>
    <col min="4368" max="4608" width="9.140625" style="5"/>
    <col min="4609" max="4609" width="38.5703125" style="5" customWidth="1"/>
    <col min="4610" max="4610" width="18.5703125" style="5" customWidth="1"/>
    <col min="4611" max="4611" width="29.28515625" style="5" customWidth="1"/>
    <col min="4612" max="4623" width="10.28515625" style="5" customWidth="1"/>
    <col min="4624" max="4864" width="9.140625" style="5"/>
    <col min="4865" max="4865" width="38.5703125" style="5" customWidth="1"/>
    <col min="4866" max="4866" width="18.5703125" style="5" customWidth="1"/>
    <col min="4867" max="4867" width="29.28515625" style="5" customWidth="1"/>
    <col min="4868" max="4879" width="10.28515625" style="5" customWidth="1"/>
    <col min="4880" max="5120" width="9.140625" style="5"/>
    <col min="5121" max="5121" width="38.5703125" style="5" customWidth="1"/>
    <col min="5122" max="5122" width="18.5703125" style="5" customWidth="1"/>
    <col min="5123" max="5123" width="29.28515625" style="5" customWidth="1"/>
    <col min="5124" max="5135" width="10.28515625" style="5" customWidth="1"/>
    <col min="5136" max="5376" width="9.140625" style="5"/>
    <col min="5377" max="5377" width="38.5703125" style="5" customWidth="1"/>
    <col min="5378" max="5378" width="18.5703125" style="5" customWidth="1"/>
    <col min="5379" max="5379" width="29.28515625" style="5" customWidth="1"/>
    <col min="5380" max="5391" width="10.28515625" style="5" customWidth="1"/>
    <col min="5392" max="5632" width="9.140625" style="5"/>
    <col min="5633" max="5633" width="38.5703125" style="5" customWidth="1"/>
    <col min="5634" max="5634" width="18.5703125" style="5" customWidth="1"/>
    <col min="5635" max="5635" width="29.28515625" style="5" customWidth="1"/>
    <col min="5636" max="5647" width="10.28515625" style="5" customWidth="1"/>
    <col min="5648" max="5888" width="9.140625" style="5"/>
    <col min="5889" max="5889" width="38.5703125" style="5" customWidth="1"/>
    <col min="5890" max="5890" width="18.5703125" style="5" customWidth="1"/>
    <col min="5891" max="5891" width="29.28515625" style="5" customWidth="1"/>
    <col min="5892" max="5903" width="10.28515625" style="5" customWidth="1"/>
    <col min="5904" max="6144" width="9.140625" style="5"/>
    <col min="6145" max="6145" width="38.5703125" style="5" customWidth="1"/>
    <col min="6146" max="6146" width="18.5703125" style="5" customWidth="1"/>
    <col min="6147" max="6147" width="29.28515625" style="5" customWidth="1"/>
    <col min="6148" max="6159" width="10.28515625" style="5" customWidth="1"/>
    <col min="6160" max="6400" width="9.140625" style="5"/>
    <col min="6401" max="6401" width="38.5703125" style="5" customWidth="1"/>
    <col min="6402" max="6402" width="18.5703125" style="5" customWidth="1"/>
    <col min="6403" max="6403" width="29.28515625" style="5" customWidth="1"/>
    <col min="6404" max="6415" width="10.28515625" style="5" customWidth="1"/>
    <col min="6416" max="6656" width="9.140625" style="5"/>
    <col min="6657" max="6657" width="38.5703125" style="5" customWidth="1"/>
    <col min="6658" max="6658" width="18.5703125" style="5" customWidth="1"/>
    <col min="6659" max="6659" width="29.28515625" style="5" customWidth="1"/>
    <col min="6660" max="6671" width="10.28515625" style="5" customWidth="1"/>
    <col min="6672" max="6912" width="9.140625" style="5"/>
    <col min="6913" max="6913" width="38.5703125" style="5" customWidth="1"/>
    <col min="6914" max="6914" width="18.5703125" style="5" customWidth="1"/>
    <col min="6915" max="6915" width="29.28515625" style="5" customWidth="1"/>
    <col min="6916" max="6927" width="10.28515625" style="5" customWidth="1"/>
    <col min="6928" max="7168" width="9.140625" style="5"/>
    <col min="7169" max="7169" width="38.5703125" style="5" customWidth="1"/>
    <col min="7170" max="7170" width="18.5703125" style="5" customWidth="1"/>
    <col min="7171" max="7171" width="29.28515625" style="5" customWidth="1"/>
    <col min="7172" max="7183" width="10.28515625" style="5" customWidth="1"/>
    <col min="7184" max="7424" width="9.140625" style="5"/>
    <col min="7425" max="7425" width="38.5703125" style="5" customWidth="1"/>
    <col min="7426" max="7426" width="18.5703125" style="5" customWidth="1"/>
    <col min="7427" max="7427" width="29.28515625" style="5" customWidth="1"/>
    <col min="7428" max="7439" width="10.28515625" style="5" customWidth="1"/>
    <col min="7440" max="7680" width="9.140625" style="5"/>
    <col min="7681" max="7681" width="38.5703125" style="5" customWidth="1"/>
    <col min="7682" max="7682" width="18.5703125" style="5" customWidth="1"/>
    <col min="7683" max="7683" width="29.28515625" style="5" customWidth="1"/>
    <col min="7684" max="7695" width="10.28515625" style="5" customWidth="1"/>
    <col min="7696" max="7936" width="9.140625" style="5"/>
    <col min="7937" max="7937" width="38.5703125" style="5" customWidth="1"/>
    <col min="7938" max="7938" width="18.5703125" style="5" customWidth="1"/>
    <col min="7939" max="7939" width="29.28515625" style="5" customWidth="1"/>
    <col min="7940" max="7951" width="10.28515625" style="5" customWidth="1"/>
    <col min="7952" max="8192" width="9.140625" style="5"/>
    <col min="8193" max="8193" width="38.5703125" style="5" customWidth="1"/>
    <col min="8194" max="8194" width="18.5703125" style="5" customWidth="1"/>
    <col min="8195" max="8195" width="29.28515625" style="5" customWidth="1"/>
    <col min="8196" max="8207" width="10.28515625" style="5" customWidth="1"/>
    <col min="8208" max="8448" width="9.140625" style="5"/>
    <col min="8449" max="8449" width="38.5703125" style="5" customWidth="1"/>
    <col min="8450" max="8450" width="18.5703125" style="5" customWidth="1"/>
    <col min="8451" max="8451" width="29.28515625" style="5" customWidth="1"/>
    <col min="8452" max="8463" width="10.28515625" style="5" customWidth="1"/>
    <col min="8464" max="8704" width="9.140625" style="5"/>
    <col min="8705" max="8705" width="38.5703125" style="5" customWidth="1"/>
    <col min="8706" max="8706" width="18.5703125" style="5" customWidth="1"/>
    <col min="8707" max="8707" width="29.28515625" style="5" customWidth="1"/>
    <col min="8708" max="8719" width="10.28515625" style="5" customWidth="1"/>
    <col min="8720" max="8960" width="9.140625" style="5"/>
    <col min="8961" max="8961" width="38.5703125" style="5" customWidth="1"/>
    <col min="8962" max="8962" width="18.5703125" style="5" customWidth="1"/>
    <col min="8963" max="8963" width="29.28515625" style="5" customWidth="1"/>
    <col min="8964" max="8975" width="10.28515625" style="5" customWidth="1"/>
    <col min="8976" max="9216" width="9.140625" style="5"/>
    <col min="9217" max="9217" width="38.5703125" style="5" customWidth="1"/>
    <col min="9218" max="9218" width="18.5703125" style="5" customWidth="1"/>
    <col min="9219" max="9219" width="29.28515625" style="5" customWidth="1"/>
    <col min="9220" max="9231" width="10.28515625" style="5" customWidth="1"/>
    <col min="9232" max="9472" width="9.140625" style="5"/>
    <col min="9473" max="9473" width="38.5703125" style="5" customWidth="1"/>
    <col min="9474" max="9474" width="18.5703125" style="5" customWidth="1"/>
    <col min="9475" max="9475" width="29.28515625" style="5" customWidth="1"/>
    <col min="9476" max="9487" width="10.28515625" style="5" customWidth="1"/>
    <col min="9488" max="9728" width="9.140625" style="5"/>
    <col min="9729" max="9729" width="38.5703125" style="5" customWidth="1"/>
    <col min="9730" max="9730" width="18.5703125" style="5" customWidth="1"/>
    <col min="9731" max="9731" width="29.28515625" style="5" customWidth="1"/>
    <col min="9732" max="9743" width="10.28515625" style="5" customWidth="1"/>
    <col min="9744" max="9984" width="9.140625" style="5"/>
    <col min="9985" max="9985" width="38.5703125" style="5" customWidth="1"/>
    <col min="9986" max="9986" width="18.5703125" style="5" customWidth="1"/>
    <col min="9987" max="9987" width="29.28515625" style="5" customWidth="1"/>
    <col min="9988" max="9999" width="10.28515625" style="5" customWidth="1"/>
    <col min="10000" max="10240" width="9.140625" style="5"/>
    <col min="10241" max="10241" width="38.5703125" style="5" customWidth="1"/>
    <col min="10242" max="10242" width="18.5703125" style="5" customWidth="1"/>
    <col min="10243" max="10243" width="29.28515625" style="5" customWidth="1"/>
    <col min="10244" max="10255" width="10.28515625" style="5" customWidth="1"/>
    <col min="10256" max="10496" width="9.140625" style="5"/>
    <col min="10497" max="10497" width="38.5703125" style="5" customWidth="1"/>
    <col min="10498" max="10498" width="18.5703125" style="5" customWidth="1"/>
    <col min="10499" max="10499" width="29.28515625" style="5" customWidth="1"/>
    <col min="10500" max="10511" width="10.28515625" style="5" customWidth="1"/>
    <col min="10512" max="10752" width="9.140625" style="5"/>
    <col min="10753" max="10753" width="38.5703125" style="5" customWidth="1"/>
    <col min="10754" max="10754" width="18.5703125" style="5" customWidth="1"/>
    <col min="10755" max="10755" width="29.28515625" style="5" customWidth="1"/>
    <col min="10756" max="10767" width="10.28515625" style="5" customWidth="1"/>
    <col min="10768" max="11008" width="9.140625" style="5"/>
    <col min="11009" max="11009" width="38.5703125" style="5" customWidth="1"/>
    <col min="11010" max="11010" width="18.5703125" style="5" customWidth="1"/>
    <col min="11011" max="11011" width="29.28515625" style="5" customWidth="1"/>
    <col min="11012" max="11023" width="10.28515625" style="5" customWidth="1"/>
    <col min="11024" max="11264" width="9.140625" style="5"/>
    <col min="11265" max="11265" width="38.5703125" style="5" customWidth="1"/>
    <col min="11266" max="11266" width="18.5703125" style="5" customWidth="1"/>
    <col min="11267" max="11267" width="29.28515625" style="5" customWidth="1"/>
    <col min="11268" max="11279" width="10.28515625" style="5" customWidth="1"/>
    <col min="11280" max="11520" width="9.140625" style="5"/>
    <col min="11521" max="11521" width="38.5703125" style="5" customWidth="1"/>
    <col min="11522" max="11522" width="18.5703125" style="5" customWidth="1"/>
    <col min="11523" max="11523" width="29.28515625" style="5" customWidth="1"/>
    <col min="11524" max="11535" width="10.28515625" style="5" customWidth="1"/>
    <col min="11536" max="11776" width="9.140625" style="5"/>
    <col min="11777" max="11777" width="38.5703125" style="5" customWidth="1"/>
    <col min="11778" max="11778" width="18.5703125" style="5" customWidth="1"/>
    <col min="11779" max="11779" width="29.28515625" style="5" customWidth="1"/>
    <col min="11780" max="11791" width="10.28515625" style="5" customWidth="1"/>
    <col min="11792" max="12032" width="9.140625" style="5"/>
    <col min="12033" max="12033" width="38.5703125" style="5" customWidth="1"/>
    <col min="12034" max="12034" width="18.5703125" style="5" customWidth="1"/>
    <col min="12035" max="12035" width="29.28515625" style="5" customWidth="1"/>
    <col min="12036" max="12047" width="10.28515625" style="5" customWidth="1"/>
    <col min="12048" max="12288" width="9.140625" style="5"/>
    <col min="12289" max="12289" width="38.5703125" style="5" customWidth="1"/>
    <col min="12290" max="12290" width="18.5703125" style="5" customWidth="1"/>
    <col min="12291" max="12291" width="29.28515625" style="5" customWidth="1"/>
    <col min="12292" max="12303" width="10.28515625" style="5" customWidth="1"/>
    <col min="12304" max="12544" width="9.140625" style="5"/>
    <col min="12545" max="12545" width="38.5703125" style="5" customWidth="1"/>
    <col min="12546" max="12546" width="18.5703125" style="5" customWidth="1"/>
    <col min="12547" max="12547" width="29.28515625" style="5" customWidth="1"/>
    <col min="12548" max="12559" width="10.28515625" style="5" customWidth="1"/>
    <col min="12560" max="12800" width="9.140625" style="5"/>
    <col min="12801" max="12801" width="38.5703125" style="5" customWidth="1"/>
    <col min="12802" max="12802" width="18.5703125" style="5" customWidth="1"/>
    <col min="12803" max="12803" width="29.28515625" style="5" customWidth="1"/>
    <col min="12804" max="12815" width="10.28515625" style="5" customWidth="1"/>
    <col min="12816" max="13056" width="9.140625" style="5"/>
    <col min="13057" max="13057" width="38.5703125" style="5" customWidth="1"/>
    <col min="13058" max="13058" width="18.5703125" style="5" customWidth="1"/>
    <col min="13059" max="13059" width="29.28515625" style="5" customWidth="1"/>
    <col min="13060" max="13071" width="10.28515625" style="5" customWidth="1"/>
    <col min="13072" max="13312" width="9.140625" style="5"/>
    <col min="13313" max="13313" width="38.5703125" style="5" customWidth="1"/>
    <col min="13314" max="13314" width="18.5703125" style="5" customWidth="1"/>
    <col min="13315" max="13315" width="29.28515625" style="5" customWidth="1"/>
    <col min="13316" max="13327" width="10.28515625" style="5" customWidth="1"/>
    <col min="13328" max="13568" width="9.140625" style="5"/>
    <col min="13569" max="13569" width="38.5703125" style="5" customWidth="1"/>
    <col min="13570" max="13570" width="18.5703125" style="5" customWidth="1"/>
    <col min="13571" max="13571" width="29.28515625" style="5" customWidth="1"/>
    <col min="13572" max="13583" width="10.28515625" style="5" customWidth="1"/>
    <col min="13584" max="13824" width="9.140625" style="5"/>
    <col min="13825" max="13825" width="38.5703125" style="5" customWidth="1"/>
    <col min="13826" max="13826" width="18.5703125" style="5" customWidth="1"/>
    <col min="13827" max="13827" width="29.28515625" style="5" customWidth="1"/>
    <col min="13828" max="13839" width="10.28515625" style="5" customWidth="1"/>
    <col min="13840" max="14080" width="9.140625" style="5"/>
    <col min="14081" max="14081" width="38.5703125" style="5" customWidth="1"/>
    <col min="14082" max="14082" width="18.5703125" style="5" customWidth="1"/>
    <col min="14083" max="14083" width="29.28515625" style="5" customWidth="1"/>
    <col min="14084" max="14095" width="10.28515625" style="5" customWidth="1"/>
    <col min="14096" max="14336" width="9.140625" style="5"/>
    <col min="14337" max="14337" width="38.5703125" style="5" customWidth="1"/>
    <col min="14338" max="14338" width="18.5703125" style="5" customWidth="1"/>
    <col min="14339" max="14339" width="29.28515625" style="5" customWidth="1"/>
    <col min="14340" max="14351" width="10.28515625" style="5" customWidth="1"/>
    <col min="14352" max="14592" width="9.140625" style="5"/>
    <col min="14593" max="14593" width="38.5703125" style="5" customWidth="1"/>
    <col min="14594" max="14594" width="18.5703125" style="5" customWidth="1"/>
    <col min="14595" max="14595" width="29.28515625" style="5" customWidth="1"/>
    <col min="14596" max="14607" width="10.28515625" style="5" customWidth="1"/>
    <col min="14608" max="14848" width="9.140625" style="5"/>
    <col min="14849" max="14849" width="38.5703125" style="5" customWidth="1"/>
    <col min="14850" max="14850" width="18.5703125" style="5" customWidth="1"/>
    <col min="14851" max="14851" width="29.28515625" style="5" customWidth="1"/>
    <col min="14852" max="14863" width="10.28515625" style="5" customWidth="1"/>
    <col min="14864" max="15104" width="9.140625" style="5"/>
    <col min="15105" max="15105" width="38.5703125" style="5" customWidth="1"/>
    <col min="15106" max="15106" width="18.5703125" style="5" customWidth="1"/>
    <col min="15107" max="15107" width="29.28515625" style="5" customWidth="1"/>
    <col min="15108" max="15119" width="10.28515625" style="5" customWidth="1"/>
    <col min="15120" max="15360" width="9.140625" style="5"/>
    <col min="15361" max="15361" width="38.5703125" style="5" customWidth="1"/>
    <col min="15362" max="15362" width="18.5703125" style="5" customWidth="1"/>
    <col min="15363" max="15363" width="29.28515625" style="5" customWidth="1"/>
    <col min="15364" max="15375" width="10.28515625" style="5" customWidth="1"/>
    <col min="15376" max="15616" width="9.140625" style="5"/>
    <col min="15617" max="15617" width="38.5703125" style="5" customWidth="1"/>
    <col min="15618" max="15618" width="18.5703125" style="5" customWidth="1"/>
    <col min="15619" max="15619" width="29.28515625" style="5" customWidth="1"/>
    <col min="15620" max="15631" width="10.28515625" style="5" customWidth="1"/>
    <col min="15632" max="15872" width="9.140625" style="5"/>
    <col min="15873" max="15873" width="38.5703125" style="5" customWidth="1"/>
    <col min="15874" max="15874" width="18.5703125" style="5" customWidth="1"/>
    <col min="15875" max="15875" width="29.28515625" style="5" customWidth="1"/>
    <col min="15876" max="15887" width="10.28515625" style="5" customWidth="1"/>
    <col min="15888" max="16128" width="9.140625" style="5"/>
    <col min="16129" max="16129" width="38.5703125" style="5" customWidth="1"/>
    <col min="16130" max="16130" width="18.5703125" style="5" customWidth="1"/>
    <col min="16131" max="16131" width="29.28515625" style="5" customWidth="1"/>
    <col min="16132" max="16143" width="10.28515625" style="5" customWidth="1"/>
    <col min="16144" max="16384" width="9.140625" style="5"/>
  </cols>
  <sheetData>
    <row r="1" spans="1:14" s="1" customFormat="1" ht="36" customHeight="1" thickBot="1" x14ac:dyDescent="0.3">
      <c r="A1" s="25" t="s">
        <v>26</v>
      </c>
      <c r="B1" s="25"/>
      <c r="C1" s="25"/>
    </row>
    <row r="2" spans="1:14" ht="15.75" x14ac:dyDescent="0.25">
      <c r="A2" s="2"/>
      <c r="B2" s="3" t="s">
        <v>25</v>
      </c>
      <c r="C2" s="4" t="s">
        <v>27</v>
      </c>
    </row>
    <row r="3" spans="1:14" ht="32.25" thickBot="1" x14ac:dyDescent="0.3">
      <c r="A3" s="6" t="s">
        <v>0</v>
      </c>
      <c r="B3" s="7">
        <v>450000</v>
      </c>
      <c r="C3" s="8">
        <v>505597</v>
      </c>
    </row>
    <row r="4" spans="1:14" ht="32.25" thickBot="1" x14ac:dyDescent="0.3">
      <c r="A4" s="6" t="s">
        <v>1</v>
      </c>
      <c r="B4" s="7">
        <f>SUM(B5,B16,B26,B36)</f>
        <v>1400000</v>
      </c>
      <c r="C4" s="8">
        <f>SUM(C5,C16,C26,C36)</f>
        <v>1351219</v>
      </c>
    </row>
    <row r="5" spans="1:14" ht="32.25" thickBot="1" x14ac:dyDescent="0.3">
      <c r="A5" s="9" t="s">
        <v>2</v>
      </c>
      <c r="B5" s="10">
        <f>SUM(B6,B7,B8,B9,B10,B11)</f>
        <v>600000</v>
      </c>
      <c r="C5" s="11">
        <f>SUM(C10,C6,C7,C8,C9,C11)</f>
        <v>598409</v>
      </c>
      <c r="D5" s="12"/>
      <c r="E5" s="12"/>
      <c r="F5" s="12"/>
      <c r="G5" s="13"/>
    </row>
    <row r="6" spans="1:14" ht="16.5" thickBot="1" x14ac:dyDescent="0.3">
      <c r="A6" s="14" t="s">
        <v>3</v>
      </c>
      <c r="B6" s="15">
        <v>19000</v>
      </c>
      <c r="C6" s="16">
        <v>23857</v>
      </c>
      <c r="H6" s="17"/>
    </row>
    <row r="7" spans="1:14" ht="16.5" thickBot="1" x14ac:dyDescent="0.3">
      <c r="A7" s="14" t="s">
        <v>4</v>
      </c>
      <c r="B7" s="15">
        <v>70000</v>
      </c>
      <c r="C7" s="16">
        <v>98164</v>
      </c>
      <c r="H7" s="17"/>
    </row>
    <row r="8" spans="1:14" ht="16.5" thickBot="1" x14ac:dyDescent="0.3">
      <c r="A8" s="14" t="s">
        <v>5</v>
      </c>
      <c r="B8" s="15">
        <v>1000</v>
      </c>
      <c r="C8" s="16">
        <v>612</v>
      </c>
      <c r="H8" s="17"/>
    </row>
    <row r="9" spans="1:14" ht="16.5" thickBot="1" x14ac:dyDescent="0.3">
      <c r="A9" s="14" t="s">
        <v>6</v>
      </c>
      <c r="B9" s="15">
        <v>250000</v>
      </c>
      <c r="C9" s="16">
        <v>238678</v>
      </c>
      <c r="H9" s="17"/>
    </row>
    <row r="10" spans="1:14" ht="16.5" thickBot="1" x14ac:dyDescent="0.3">
      <c r="A10" s="14" t="s">
        <v>7</v>
      </c>
      <c r="B10" s="15">
        <v>70000</v>
      </c>
      <c r="C10" s="16">
        <v>45058</v>
      </c>
      <c r="H10" s="17"/>
    </row>
    <row r="11" spans="1:14" ht="16.5" thickBot="1" x14ac:dyDescent="0.3">
      <c r="A11" s="14" t="s">
        <v>8</v>
      </c>
      <c r="B11" s="7">
        <f>SUM(B12:B15)</f>
        <v>190000</v>
      </c>
      <c r="C11" s="18">
        <f>SUM(C12:C15)</f>
        <v>192040</v>
      </c>
      <c r="H11" s="17"/>
    </row>
    <row r="12" spans="1:14" ht="16.5" thickBot="1" x14ac:dyDescent="0.3">
      <c r="A12" s="14" t="s">
        <v>28</v>
      </c>
      <c r="B12" s="15">
        <v>25000</v>
      </c>
      <c r="C12" s="16">
        <v>13114</v>
      </c>
      <c r="H12" s="17"/>
    </row>
    <row r="13" spans="1:14" ht="16.5" thickBot="1" x14ac:dyDescent="0.3">
      <c r="A13" s="14" t="s">
        <v>29</v>
      </c>
      <c r="B13" s="15">
        <v>15000</v>
      </c>
      <c r="C13" s="16">
        <v>22216</v>
      </c>
      <c r="H13" s="17"/>
    </row>
    <row r="14" spans="1:14" ht="16.5" thickBot="1" x14ac:dyDescent="0.3">
      <c r="A14" s="14" t="s">
        <v>9</v>
      </c>
      <c r="B14" s="15">
        <v>50000</v>
      </c>
      <c r="C14" s="16">
        <v>51504</v>
      </c>
      <c r="H14" s="17"/>
      <c r="N14" s="19"/>
    </row>
    <row r="15" spans="1:14" ht="16.5" thickBot="1" x14ac:dyDescent="0.3">
      <c r="A15" s="14" t="s">
        <v>10</v>
      </c>
      <c r="B15" s="15">
        <v>100000</v>
      </c>
      <c r="C15" s="16">
        <v>105206</v>
      </c>
      <c r="H15" s="17"/>
      <c r="K15" s="20"/>
      <c r="L15" s="20"/>
    </row>
    <row r="16" spans="1:14" ht="16.5" thickBot="1" x14ac:dyDescent="0.3">
      <c r="A16" s="9" t="s">
        <v>11</v>
      </c>
      <c r="B16" s="10">
        <f>SUM(B17,B18,B19,B20,B21)</f>
        <v>390000</v>
      </c>
      <c r="C16" s="21">
        <f>SUM(C17,C18,C19,C20,C21)</f>
        <v>296299</v>
      </c>
      <c r="D16" s="12"/>
      <c r="E16" s="12"/>
      <c r="F16" s="17"/>
      <c r="G16" s="13"/>
      <c r="H16" s="17"/>
    </row>
    <row r="17" spans="1:14" ht="16.5" thickBot="1" x14ac:dyDescent="0.3">
      <c r="A17" s="14" t="s">
        <v>12</v>
      </c>
      <c r="B17" s="15">
        <v>10000</v>
      </c>
      <c r="C17" s="16">
        <v>9560</v>
      </c>
      <c r="H17" s="17"/>
    </row>
    <row r="18" spans="1:14" ht="16.5" thickBot="1" x14ac:dyDescent="0.3">
      <c r="A18" s="14" t="s">
        <v>13</v>
      </c>
      <c r="B18" s="15">
        <v>40000</v>
      </c>
      <c r="C18" s="16">
        <v>22628</v>
      </c>
      <c r="H18" s="17"/>
    </row>
    <row r="19" spans="1:14" ht="16.5" thickBot="1" x14ac:dyDescent="0.3">
      <c r="A19" s="14" t="s">
        <v>14</v>
      </c>
      <c r="B19" s="15">
        <v>145000</v>
      </c>
      <c r="C19" s="16">
        <v>131789</v>
      </c>
      <c r="H19" s="17"/>
    </row>
    <row r="20" spans="1:14" ht="16.5" thickBot="1" x14ac:dyDescent="0.3">
      <c r="A20" s="14" t="s">
        <v>15</v>
      </c>
      <c r="B20" s="15">
        <v>40000</v>
      </c>
      <c r="C20" s="16">
        <v>24164</v>
      </c>
      <c r="H20" s="17"/>
    </row>
    <row r="21" spans="1:14" ht="16.5" thickBot="1" x14ac:dyDescent="0.3">
      <c r="A21" s="14" t="s">
        <v>16</v>
      </c>
      <c r="B21" s="7">
        <f>SUM(B22:B25)</f>
        <v>155000</v>
      </c>
      <c r="C21" s="18">
        <f>SUM(C22:C25)</f>
        <v>108158</v>
      </c>
      <c r="H21" s="17"/>
    </row>
    <row r="22" spans="1:14" ht="16.5" thickBot="1" x14ac:dyDescent="0.3">
      <c r="A22" s="14" t="s">
        <v>30</v>
      </c>
      <c r="B22" s="15">
        <v>10000</v>
      </c>
      <c r="C22" s="16">
        <v>2776</v>
      </c>
      <c r="H22" s="17"/>
    </row>
    <row r="23" spans="1:14" ht="16.5" thickBot="1" x14ac:dyDescent="0.3">
      <c r="A23" s="14" t="s">
        <v>31</v>
      </c>
      <c r="B23" s="15">
        <v>15000</v>
      </c>
      <c r="C23" s="16">
        <v>0</v>
      </c>
      <c r="H23" s="17"/>
    </row>
    <row r="24" spans="1:14" ht="16.5" thickBot="1" x14ac:dyDescent="0.3">
      <c r="A24" s="14" t="s">
        <v>9</v>
      </c>
      <c r="B24" s="15">
        <v>30000</v>
      </c>
      <c r="C24" s="16">
        <v>21827</v>
      </c>
      <c r="H24" s="17"/>
    </row>
    <row r="25" spans="1:14" ht="16.5" thickBot="1" x14ac:dyDescent="0.3">
      <c r="A25" s="14" t="s">
        <v>17</v>
      </c>
      <c r="B25" s="15">
        <v>100000</v>
      </c>
      <c r="C25" s="16">
        <v>83555</v>
      </c>
      <c r="H25" s="17"/>
      <c r="L25" s="20"/>
      <c r="M25" s="20"/>
      <c r="N25" s="20"/>
    </row>
    <row r="26" spans="1:14" ht="16.5" thickBot="1" x14ac:dyDescent="0.3">
      <c r="A26" s="9" t="s">
        <v>18</v>
      </c>
      <c r="B26" s="10">
        <f>SUM(B27,B28,B29,B30,B31)</f>
        <v>400000</v>
      </c>
      <c r="C26" s="21">
        <f>SUM(C27,C28,C29,C30,C31)</f>
        <v>454711</v>
      </c>
      <c r="D26" s="12"/>
      <c r="E26" s="12"/>
      <c r="F26" s="17"/>
      <c r="G26" s="13"/>
      <c r="H26" s="17"/>
    </row>
    <row r="27" spans="1:14" ht="16.5" thickBot="1" x14ac:dyDescent="0.3">
      <c r="A27" s="14" t="s">
        <v>12</v>
      </c>
      <c r="B27" s="15">
        <v>20000</v>
      </c>
      <c r="C27" s="16">
        <v>22834</v>
      </c>
      <c r="H27" s="17"/>
    </row>
    <row r="28" spans="1:14" ht="16.5" thickBot="1" x14ac:dyDescent="0.3">
      <c r="A28" s="14" t="s">
        <v>13</v>
      </c>
      <c r="B28" s="15">
        <v>30000</v>
      </c>
      <c r="C28" s="16">
        <v>55888</v>
      </c>
      <c r="H28" s="17"/>
    </row>
    <row r="29" spans="1:14" ht="16.5" thickBot="1" x14ac:dyDescent="0.3">
      <c r="A29" s="14" t="s">
        <v>14</v>
      </c>
      <c r="B29" s="15">
        <v>270000</v>
      </c>
      <c r="C29" s="16">
        <v>258208</v>
      </c>
      <c r="H29" s="17"/>
    </row>
    <row r="30" spans="1:14" ht="16.5" thickBot="1" x14ac:dyDescent="0.3">
      <c r="A30" s="14" t="s">
        <v>15</v>
      </c>
      <c r="B30" s="15">
        <v>60000</v>
      </c>
      <c r="C30" s="16">
        <v>52577</v>
      </c>
      <c r="H30" s="17"/>
    </row>
    <row r="31" spans="1:14" ht="16.5" thickBot="1" x14ac:dyDescent="0.3">
      <c r="A31" s="14" t="s">
        <v>16</v>
      </c>
      <c r="B31" s="7">
        <f>SUM(B32:B34)</f>
        <v>20000</v>
      </c>
      <c r="C31" s="18">
        <f>SUM(C32:C34)</f>
        <v>65204</v>
      </c>
      <c r="H31" s="17"/>
    </row>
    <row r="32" spans="1:14" ht="16.5" thickBot="1" x14ac:dyDescent="0.3">
      <c r="A32" s="14" t="s">
        <v>19</v>
      </c>
      <c r="B32" s="15">
        <v>1000</v>
      </c>
      <c r="C32" s="16">
        <v>0</v>
      </c>
      <c r="H32" s="17"/>
    </row>
    <row r="33" spans="1:8" ht="16.5" thickBot="1" x14ac:dyDescent="0.3">
      <c r="A33" s="14" t="s">
        <v>20</v>
      </c>
      <c r="B33" s="15">
        <v>17000</v>
      </c>
      <c r="C33" s="16">
        <v>58439</v>
      </c>
      <c r="H33" s="17"/>
    </row>
    <row r="34" spans="1:8" ht="16.5" thickBot="1" x14ac:dyDescent="0.3">
      <c r="A34" s="14" t="s">
        <v>21</v>
      </c>
      <c r="B34" s="15">
        <v>2000</v>
      </c>
      <c r="C34" s="16">
        <v>6765</v>
      </c>
      <c r="H34" s="17"/>
    </row>
    <row r="35" spans="1:8" ht="16.5" thickBot="1" x14ac:dyDescent="0.3">
      <c r="A35" s="6"/>
      <c r="B35" s="22" t="s">
        <v>22</v>
      </c>
      <c r="C35" s="16">
        <f t="shared" ref="C35" si="0">SUM(D35:I35)</f>
        <v>0</v>
      </c>
      <c r="H35" s="17"/>
    </row>
    <row r="36" spans="1:8" ht="16.5" thickBot="1" x14ac:dyDescent="0.3">
      <c r="A36" s="9" t="s">
        <v>23</v>
      </c>
      <c r="B36" s="10">
        <v>10000</v>
      </c>
      <c r="C36" s="21">
        <v>1800</v>
      </c>
      <c r="G36" s="13"/>
      <c r="H36" s="17"/>
    </row>
    <row r="37" spans="1:8" ht="16.5" thickBot="1" x14ac:dyDescent="0.3">
      <c r="A37" s="6" t="s">
        <v>24</v>
      </c>
      <c r="B37" s="24">
        <v>-950000</v>
      </c>
      <c r="C37" s="23">
        <f>SUM(C3-C4)</f>
        <v>-845622</v>
      </c>
      <c r="G37" s="13"/>
      <c r="H37" s="17"/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Księgowość</dc:creator>
  <cp:lastModifiedBy>Księgowość</cp:lastModifiedBy>
  <cp:lastPrinted>2019-11-15T09:37:04Z</cp:lastPrinted>
  <dcterms:created xsi:type="dcterms:W3CDTF">2019-02-04T08:55:38Z</dcterms:created>
  <dcterms:modified xsi:type="dcterms:W3CDTF">2020-02-14T11:00:11Z</dcterms:modified>
</cp:coreProperties>
</file>